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4435" windowHeight="12075"/>
  </bookViews>
  <sheets>
    <sheet name="IUNIE SED" sheetId="1" r:id="rId1"/>
  </sheets>
  <externalReferences>
    <externalReference r:id="rId2"/>
  </externalReferences>
  <definedNames>
    <definedName name="_xlnm.Print_Area" localSheetId="0">'IUNIE SED'!$B$3:$E$77</definedName>
  </definedNames>
  <calcPr calcId="145621"/>
</workbook>
</file>

<file path=xl/calcChain.xml><?xml version="1.0" encoding="utf-8"?>
<calcChain xmlns="http://schemas.openxmlformats.org/spreadsheetml/2006/main">
  <c r="G81" i="1" l="1"/>
  <c r="F81" i="1"/>
  <c r="E75" i="1"/>
  <c r="E66" i="1"/>
  <c r="B61" i="1"/>
  <c r="B62" i="1" s="1"/>
  <c r="B63" i="1" s="1"/>
  <c r="B64" i="1" s="1"/>
  <c r="E59" i="1"/>
  <c r="B52" i="1"/>
  <c r="B53" i="1" s="1"/>
  <c r="B54" i="1" s="1"/>
  <c r="B55" i="1" s="1"/>
  <c r="B56" i="1" s="1"/>
  <c r="B57" i="1" s="1"/>
  <c r="B58" i="1" s="1"/>
  <c r="E5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E22" i="1"/>
  <c r="E21" i="1" s="1"/>
  <c r="E77" i="1" s="1"/>
  <c r="F82" i="1" s="1"/>
  <c r="F83" i="1" s="1"/>
  <c r="E19" i="1"/>
  <c r="E13" i="1"/>
</calcChain>
</file>

<file path=xl/sharedStrings.xml><?xml version="1.0" encoding="utf-8"?>
<sst xmlns="http://schemas.openxmlformats.org/spreadsheetml/2006/main" count="36" uniqueCount="33">
  <si>
    <t>CONSILIUL JUDEŢEAN MARAMUREŞ</t>
  </si>
  <si>
    <t xml:space="preserve">Anexa nr.1 la </t>
  </si>
  <si>
    <t>SUME ALOCATE DIN REZERVA BUGETARĂ A CONSILIULUI JUDEŢEAN MARAMUREŞ</t>
  </si>
  <si>
    <t>pe anul 2016</t>
  </si>
  <si>
    <t>mii lei</t>
  </si>
  <si>
    <t xml:space="preserve">Nr </t>
  </si>
  <si>
    <t>INSTITUŢIA BENEFICIARĂ</t>
  </si>
  <si>
    <t>DESTINAŢIA CONTRIBUŢIEI</t>
  </si>
  <si>
    <t>SUMA</t>
  </si>
  <si>
    <t>crt</t>
  </si>
  <si>
    <t>APROBATĂ</t>
  </si>
  <si>
    <t>A</t>
  </si>
  <si>
    <t>TOTAL CAPITOL BUGETAR 54.02</t>
  </si>
  <si>
    <t>UAT Oraş Borşa</t>
  </si>
  <si>
    <t>sprijin financiar pentru înlăturarea efectelor produse de fenomenele hidrometeorologice periculoase</t>
  </si>
  <si>
    <t>UAT Comuna Suciu de Sus</t>
  </si>
  <si>
    <t>B</t>
  </si>
  <si>
    <t>TOTAL CAPITOL BUGETAR 56.02</t>
  </si>
  <si>
    <t>TOTAL CAPITOL BUGETAR 67.02</t>
  </si>
  <si>
    <t>I</t>
  </si>
  <si>
    <t>TOTAL ACTIUNI CULTURALE</t>
  </si>
  <si>
    <t>II</t>
  </si>
  <si>
    <t>TOTAL RELIGIE</t>
  </si>
  <si>
    <t>III</t>
  </si>
  <si>
    <t xml:space="preserve">TOTAL SPORT </t>
  </si>
  <si>
    <t>TOTAL CAPITOL BUGETAR 68.02</t>
  </si>
  <si>
    <t>D</t>
  </si>
  <si>
    <t>TOTAL CAPITOL BUGETAR 70.02</t>
  </si>
  <si>
    <t>TOTAL GENERAL</t>
  </si>
  <si>
    <t>)</t>
  </si>
  <si>
    <t>Hotararea  nr. 111 /29.06.2016</t>
  </si>
  <si>
    <t>SECRETAR AL JUDEŢULUI</t>
  </si>
  <si>
    <t>Ioan Dragoş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</si>
</sst>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#,##0_);\(&quot;$&quot;#,##0\)"/>
  </numFmts>
  <fonts count="19" x14ac:knownFonts="1">
    <font>
      <sz val="10"/>
      <name val="Arial"/>
    </font>
    <font>
      <sz val="10"/>
      <color theme="1"/>
      <name val="Times New Roman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indexed="10"/>
      <name val="Arial"/>
      <family val="2"/>
    </font>
    <font>
      <sz val="12"/>
      <color indexed="62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1">
    <xf numFmtId="0" fontId="0" fillId="0" borderId="0"/>
    <xf numFmtId="0" fontId="2" fillId="0" borderId="0"/>
    <xf numFmtId="0" fontId="2" fillId="0" borderId="0"/>
    <xf numFmtId="0" fontId="2" fillId="0" borderId="0"/>
    <xf numFmtId="0" fontId="11" fillId="0" borderId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6" fillId="0" borderId="0"/>
    <xf numFmtId="0" fontId="15" fillId="0" borderId="0"/>
    <xf numFmtId="0" fontId="1" fillId="0" borderId="0"/>
  </cellStyleXfs>
  <cellXfs count="108">
    <xf numFmtId="0" fontId="0" fillId="0" borderId="0" xfId="0"/>
    <xf numFmtId="0" fontId="3" fillId="0" borderId="0" xfId="1" applyFont="1"/>
    <xf numFmtId="0" fontId="4" fillId="0" borderId="0" xfId="1" applyFont="1" applyAlignment="1">
      <alignment horizontal="left" wrapText="1"/>
    </xf>
    <xf numFmtId="0" fontId="4" fillId="0" borderId="0" xfId="1" applyFont="1"/>
    <xf numFmtId="0" fontId="5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5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3" fontId="6" fillId="0" borderId="0" xfId="1" applyNumberFormat="1" applyFont="1" applyFill="1" applyAlignment="1">
      <alignment horizontal="right"/>
    </xf>
    <xf numFmtId="0" fontId="3" fillId="0" borderId="1" xfId="1" applyFont="1" applyBorder="1" applyAlignment="1">
      <alignment horizontal="center"/>
    </xf>
    <xf numFmtId="0" fontId="3" fillId="2" borderId="1" xfId="2" applyFont="1" applyFill="1" applyBorder="1" applyAlignment="1">
      <alignment horizontal="center" wrapText="1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 wrapText="1"/>
    </xf>
    <xf numFmtId="0" fontId="4" fillId="0" borderId="2" xfId="1" applyFont="1" applyBorder="1" applyAlignment="1">
      <alignment horizontal="center"/>
    </xf>
    <xf numFmtId="4" fontId="3" fillId="0" borderId="2" xfId="1" applyNumberFormat="1" applyFont="1" applyBorder="1" applyAlignment="1">
      <alignment horizontal="right"/>
    </xf>
    <xf numFmtId="0" fontId="4" fillId="0" borderId="8" xfId="1" applyFont="1" applyFill="1" applyBorder="1" applyAlignment="1">
      <alignment horizontal="center"/>
    </xf>
    <xf numFmtId="0" fontId="4" fillId="0" borderId="9" xfId="1" applyFont="1" applyBorder="1" applyAlignment="1">
      <alignment horizontal="left" vertical="center" wrapText="1"/>
    </xf>
    <xf numFmtId="0" fontId="4" fillId="0" borderId="9" xfId="1" applyFont="1" applyFill="1" applyBorder="1" applyAlignment="1">
      <alignment horizontal="left" vertical="center" wrapText="1"/>
    </xf>
    <xf numFmtId="4" fontId="4" fillId="0" borderId="10" xfId="1" applyNumberFormat="1" applyFont="1" applyFill="1" applyBorder="1" applyAlignment="1">
      <alignment horizontal="right"/>
    </xf>
    <xf numFmtId="0" fontId="4" fillId="0" borderId="11" xfId="1" applyFont="1" applyFill="1" applyBorder="1" applyAlignment="1">
      <alignment horizontal="center"/>
    </xf>
    <xf numFmtId="0" fontId="7" fillId="0" borderId="9" xfId="3" applyFont="1" applyBorder="1" applyAlignment="1">
      <alignment wrapText="1"/>
    </xf>
    <xf numFmtId="4" fontId="4" fillId="0" borderId="12" xfId="1" applyNumberFormat="1" applyFont="1" applyBorder="1"/>
    <xf numFmtId="4" fontId="4" fillId="0" borderId="13" xfId="1" applyNumberFormat="1" applyFont="1" applyFill="1" applyBorder="1" applyAlignment="1">
      <alignment horizontal="right"/>
    </xf>
    <xf numFmtId="0" fontId="4" fillId="0" borderId="13" xfId="1" applyFont="1" applyFill="1" applyBorder="1" applyAlignment="1">
      <alignment horizontal="left" vertical="center" wrapText="1"/>
    </xf>
    <xf numFmtId="4" fontId="4" fillId="0" borderId="12" xfId="1" applyNumberFormat="1" applyFont="1" applyBorder="1" applyAlignment="1">
      <alignment horizontal="right"/>
    </xf>
    <xf numFmtId="0" fontId="3" fillId="0" borderId="14" xfId="1" applyFont="1" applyBorder="1" applyAlignment="1">
      <alignment horizontal="center"/>
    </xf>
    <xf numFmtId="4" fontId="3" fillId="0" borderId="7" xfId="1" applyNumberFormat="1" applyFont="1" applyBorder="1" applyAlignment="1">
      <alignment horizontal="right"/>
    </xf>
    <xf numFmtId="0" fontId="4" fillId="0" borderId="3" xfId="1" applyFont="1" applyBorder="1" applyAlignment="1">
      <alignment horizontal="center"/>
    </xf>
    <xf numFmtId="0" fontId="4" fillId="0" borderId="15" xfId="1" applyFont="1" applyBorder="1" applyAlignment="1">
      <alignment horizontal="left" vertical="center" wrapText="1"/>
    </xf>
    <xf numFmtId="4" fontId="4" fillId="0" borderId="15" xfId="1" applyNumberFormat="1" applyFont="1" applyBorder="1" applyAlignment="1">
      <alignment horizontal="right"/>
    </xf>
    <xf numFmtId="0" fontId="8" fillId="0" borderId="1" xfId="1" applyFont="1" applyBorder="1" applyAlignment="1">
      <alignment horizontal="center"/>
    </xf>
    <xf numFmtId="4" fontId="8" fillId="0" borderId="2" xfId="1" applyNumberFormat="1" applyFont="1" applyBorder="1" applyAlignment="1">
      <alignment horizontal="right"/>
    </xf>
    <xf numFmtId="0" fontId="9" fillId="0" borderId="14" xfId="1" applyFont="1" applyBorder="1" applyAlignment="1">
      <alignment horizontal="center"/>
    </xf>
    <xf numFmtId="4" fontId="9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16" xfId="1" applyFont="1" applyFill="1" applyBorder="1" applyAlignment="1">
      <alignment horizontal="left" wrapText="1"/>
    </xf>
    <xf numFmtId="0" fontId="4" fillId="0" borderId="8" xfId="1" applyFont="1" applyFill="1" applyBorder="1" applyAlignment="1">
      <alignment wrapText="1"/>
    </xf>
    <xf numFmtId="4" fontId="7" fillId="0" borderId="10" xfId="1" applyNumberFormat="1" applyFont="1" applyBorder="1"/>
    <xf numFmtId="0" fontId="10" fillId="0" borderId="9" xfId="1" applyFont="1" applyBorder="1" applyAlignment="1">
      <alignment horizontal="center" vertical="center"/>
    </xf>
    <xf numFmtId="0" fontId="7" fillId="0" borderId="17" xfId="1" applyFont="1" applyBorder="1" applyAlignment="1">
      <alignment horizontal="left" vertical="center" wrapText="1"/>
    </xf>
    <xf numFmtId="0" fontId="7" fillId="0" borderId="11" xfId="3" applyFont="1" applyBorder="1" applyAlignment="1">
      <alignment wrapText="1"/>
    </xf>
    <xf numFmtId="4" fontId="7" fillId="0" borderId="12" xfId="1" applyNumberFormat="1" applyFont="1" applyBorder="1"/>
    <xf numFmtId="0" fontId="4" fillId="0" borderId="17" xfId="1" applyFont="1" applyBorder="1" applyAlignment="1">
      <alignment horizontal="left" vertical="center" wrapText="1"/>
    </xf>
    <xf numFmtId="0" fontId="4" fillId="0" borderId="18" xfId="1" applyFont="1" applyFill="1" applyBorder="1" applyAlignment="1">
      <alignment wrapText="1"/>
    </xf>
    <xf numFmtId="2" fontId="12" fillId="0" borderId="12" xfId="4" applyNumberFormat="1" applyFont="1" applyBorder="1" applyAlignment="1">
      <alignment horizontal="right"/>
    </xf>
    <xf numFmtId="0" fontId="7" fillId="0" borderId="13" xfId="3" applyFont="1" applyBorder="1" applyAlignment="1">
      <alignment wrapText="1"/>
    </xf>
    <xf numFmtId="2" fontId="12" fillId="0" borderId="19" xfId="4" applyNumberFormat="1" applyFont="1" applyBorder="1" applyAlignment="1">
      <alignment horizontal="right"/>
    </xf>
    <xf numFmtId="0" fontId="7" fillId="0" borderId="12" xfId="3" applyFont="1" applyBorder="1" applyAlignment="1">
      <alignment wrapText="1"/>
    </xf>
    <xf numFmtId="2" fontId="12" fillId="0" borderId="9" xfId="4" applyNumberFormat="1" applyFont="1" applyBorder="1" applyAlignment="1">
      <alignment horizontal="right"/>
    </xf>
    <xf numFmtId="4" fontId="7" fillId="0" borderId="12" xfId="1" quotePrefix="1" applyNumberFormat="1" applyFont="1" applyBorder="1"/>
    <xf numFmtId="4" fontId="13" fillId="0" borderId="12" xfId="1" quotePrefix="1" applyNumberFormat="1" applyFont="1" applyBorder="1"/>
    <xf numFmtId="4" fontId="14" fillId="0" borderId="12" xfId="1" quotePrefix="1" applyNumberFormat="1" applyFont="1" applyBorder="1"/>
    <xf numFmtId="4" fontId="10" fillId="0" borderId="12" xfId="1" quotePrefix="1" applyNumberFormat="1" applyFont="1" applyBorder="1"/>
    <xf numFmtId="4" fontId="10" fillId="0" borderId="12" xfId="1" applyNumberFormat="1" applyFont="1" applyBorder="1"/>
    <xf numFmtId="0" fontId="10" fillId="0" borderId="18" xfId="1" applyFont="1" applyBorder="1" applyAlignment="1">
      <alignment horizontal="center" vertical="center"/>
    </xf>
    <xf numFmtId="0" fontId="4" fillId="0" borderId="18" xfId="1" applyFont="1" applyBorder="1" applyAlignment="1">
      <alignment horizontal="left" vertical="center" wrapText="1"/>
    </xf>
    <xf numFmtId="0" fontId="7" fillId="0" borderId="20" xfId="3" applyFont="1" applyBorder="1" applyAlignment="1">
      <alignment wrapText="1"/>
    </xf>
    <xf numFmtId="4" fontId="4" fillId="0" borderId="20" xfId="1" applyNumberFormat="1" applyFont="1" applyBorder="1"/>
    <xf numFmtId="0" fontId="5" fillId="0" borderId="14" xfId="1" applyFont="1" applyBorder="1" applyAlignment="1">
      <alignment horizontal="center"/>
    </xf>
    <xf numFmtId="0" fontId="7" fillId="0" borderId="12" xfId="1" applyFont="1" applyBorder="1" applyAlignment="1">
      <alignment wrapText="1"/>
    </xf>
    <xf numFmtId="4" fontId="4" fillId="0" borderId="10" xfId="1" applyNumberFormat="1" applyFont="1" applyBorder="1"/>
    <xf numFmtId="0" fontId="4" fillId="0" borderId="9" xfId="1" applyFont="1" applyBorder="1" applyAlignment="1">
      <alignment horizontal="center"/>
    </xf>
    <xf numFmtId="0" fontId="4" fillId="0" borderId="9" xfId="1" applyFont="1" applyBorder="1" applyAlignment="1">
      <alignment horizontal="left" wrapText="1"/>
    </xf>
    <xf numFmtId="0" fontId="7" fillId="0" borderId="13" xfId="1" applyFont="1" applyBorder="1" applyAlignment="1">
      <alignment wrapText="1"/>
    </xf>
    <xf numFmtId="0" fontId="4" fillId="0" borderId="21" xfId="1" applyFont="1" applyBorder="1" applyAlignment="1">
      <alignment horizontal="left" wrapText="1"/>
    </xf>
    <xf numFmtId="0" fontId="7" fillId="0" borderId="22" xfId="1" applyFont="1" applyBorder="1"/>
    <xf numFmtId="4" fontId="4" fillId="0" borderId="22" xfId="1" applyNumberFormat="1" applyFont="1" applyBorder="1"/>
    <xf numFmtId="0" fontId="5" fillId="0" borderId="1" xfId="1" applyFont="1" applyBorder="1" applyAlignment="1">
      <alignment horizontal="center"/>
    </xf>
    <xf numFmtId="4" fontId="9" fillId="0" borderId="2" xfId="1" applyNumberFormat="1" applyFont="1" applyBorder="1"/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left" vertical="center" wrapText="1"/>
    </xf>
    <xf numFmtId="0" fontId="7" fillId="0" borderId="10" xfId="3" applyFont="1" applyBorder="1" applyAlignment="1">
      <alignment wrapText="1"/>
    </xf>
    <xf numFmtId="4" fontId="4" fillId="0" borderId="12" xfId="1" applyNumberFormat="1" applyFont="1" applyBorder="1" applyAlignment="1">
      <alignment wrapText="1"/>
    </xf>
    <xf numFmtId="0" fontId="4" fillId="0" borderId="18" xfId="1" applyFont="1" applyBorder="1" applyAlignment="1">
      <alignment horizontal="center"/>
    </xf>
    <xf numFmtId="4" fontId="8" fillId="0" borderId="7" xfId="1" applyNumberFormat="1" applyFont="1" applyBorder="1" applyAlignment="1">
      <alignment horizontal="right"/>
    </xf>
    <xf numFmtId="0" fontId="7" fillId="0" borderId="8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4" fontId="4" fillId="0" borderId="9" xfId="1" applyNumberFormat="1" applyFont="1" applyBorder="1"/>
    <xf numFmtId="0" fontId="7" fillId="0" borderId="21" xfId="1" applyFont="1" applyBorder="1" applyAlignment="1">
      <alignment horizontal="center"/>
    </xf>
    <xf numFmtId="0" fontId="4" fillId="0" borderId="21" xfId="1" applyFont="1" applyBorder="1" applyAlignment="1">
      <alignment horizontal="left" vertical="center" wrapText="1"/>
    </xf>
    <xf numFmtId="4" fontId="4" fillId="0" borderId="21" xfId="1" applyNumberFormat="1" applyFont="1" applyBorder="1"/>
    <xf numFmtId="0" fontId="7" fillId="0" borderId="18" xfId="1" applyFont="1" applyBorder="1" applyAlignment="1">
      <alignment horizontal="center"/>
    </xf>
    <xf numFmtId="0" fontId="4" fillId="0" borderId="20" xfId="1" applyFont="1" applyBorder="1" applyAlignment="1">
      <alignment wrapText="1"/>
    </xf>
    <xf numFmtId="4" fontId="4" fillId="0" borderId="18" xfId="1" applyNumberFormat="1" applyFont="1" applyBorder="1"/>
    <xf numFmtId="0" fontId="8" fillId="0" borderId="14" xfId="1" applyFont="1" applyBorder="1" applyAlignment="1">
      <alignment horizontal="center"/>
    </xf>
    <xf numFmtId="0" fontId="4" fillId="0" borderId="4" xfId="1" applyFont="1" applyBorder="1" applyAlignment="1">
      <alignment horizontal="left" wrapText="1"/>
    </xf>
    <xf numFmtId="0" fontId="4" fillId="0" borderId="5" xfId="1" applyFont="1" applyBorder="1" applyAlignment="1">
      <alignment wrapText="1"/>
    </xf>
    <xf numFmtId="4" fontId="4" fillId="0" borderId="3" xfId="1" applyNumberFormat="1" applyFont="1" applyBorder="1"/>
    <xf numFmtId="4" fontId="6" fillId="0" borderId="25" xfId="1" quotePrefix="1" applyNumberFormat="1" applyFont="1" applyBorder="1"/>
    <xf numFmtId="0" fontId="9" fillId="0" borderId="6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8" fillId="0" borderId="6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23" xfId="1" applyFont="1" applyBorder="1" applyAlignment="1">
      <alignment horizontal="center"/>
    </xf>
    <xf numFmtId="0" fontId="6" fillId="0" borderId="24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4" fontId="17" fillId="0" borderId="0" xfId="0" applyNumberFormat="1" applyFont="1"/>
    <xf numFmtId="0" fontId="17" fillId="0" borderId="0" xfId="0" applyFont="1"/>
    <xf numFmtId="0" fontId="18" fillId="0" borderId="0" xfId="0" applyFont="1"/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31">
    <cellStyle name="Comma 2" xfId="5"/>
    <cellStyle name="Comma 2 2" xfId="6"/>
    <cellStyle name="Comma 2 3" xfId="7"/>
    <cellStyle name="Comma 2 4" xfId="8"/>
    <cellStyle name="Comma 2 5" xfId="9"/>
    <cellStyle name="Comma 6" xfId="10"/>
    <cellStyle name="Comma 6 2" xfId="11"/>
    <cellStyle name="Comma 7" xfId="12"/>
    <cellStyle name="Comma 8" xfId="13"/>
    <cellStyle name="Comma 8 2" xfId="14"/>
    <cellStyle name="Comma 8 2 2" xfId="15"/>
    <cellStyle name="Comma 8 3" xfId="16"/>
    <cellStyle name="Comma 9" xfId="17"/>
    <cellStyle name="Comma 9 2" xfId="18"/>
    <cellStyle name="Normal" xfId="0" builtinId="0"/>
    <cellStyle name="Normal 2" xfId="19"/>
    <cellStyle name="Normal 2 2" xfId="3"/>
    <cellStyle name="Normal 2 3" xfId="20"/>
    <cellStyle name="Normal 2 3 2" xfId="21"/>
    <cellStyle name="Normal 2 4" xfId="22"/>
    <cellStyle name="Normal 2 5" xfId="23"/>
    <cellStyle name="Normal 2 6" xfId="24"/>
    <cellStyle name="Normal 2 7" xfId="25"/>
    <cellStyle name="Normal 3 2" xfId="1"/>
    <cellStyle name="Normal 3 3" xfId="26"/>
    <cellStyle name="Normal 3 4" xfId="27"/>
    <cellStyle name="Normal 4 2" xfId="28"/>
    <cellStyle name="Normal 6" xfId="29"/>
    <cellStyle name="Normal 7" xfId="4"/>
    <cellStyle name="Normal 8" xfId="30"/>
    <cellStyle name="Normal_REZERVA BUG_200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Outlook\PV8P0JWL\Tabel%20%20fd%20rez%202016_CENTR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anuarie 2009"/>
      <sheetName val="febr_08"/>
      <sheetName val="mart_08"/>
      <sheetName val="febr 1 "/>
      <sheetName val="febr 2"/>
      <sheetName val="FEBR 3"/>
      <sheetName val="martie 1 hot"/>
      <sheetName val="martie 2"/>
      <sheetName val="aprilie"/>
      <sheetName val="aprilie sed"/>
      <sheetName val="aprilie Disp"/>
      <sheetName val="lipsa cea cu 24 mii"/>
      <sheetName val="mai disp"/>
      <sheetName val="Mai sed"/>
      <sheetName val="iunie"/>
      <sheetName val="IUNIE SED"/>
      <sheetName val="Sheet3"/>
      <sheetName val="CENTRALIZ 2016"/>
      <sheetName val="martie 2012"/>
      <sheetName val="mart_12_2"/>
      <sheetName val="mar_12_Hot"/>
      <sheetName val="mart_12_2 (2)"/>
      <sheetName val="mart_12_2 (4)"/>
      <sheetName val="mart_12_2 (5)"/>
      <sheetName val="april_12"/>
      <sheetName val="april_12 (2)"/>
      <sheetName val="apr_12_Hot"/>
      <sheetName val="april_12 (3)"/>
      <sheetName val="mai_12_1"/>
      <sheetName val="mai_12_2"/>
      <sheetName val="mai12_3_Hot"/>
      <sheetName val="mai_12_4"/>
      <sheetName val="iunie_12"/>
      <sheetName val="iunie_12 (2)"/>
      <sheetName val="iunie_12 (3)"/>
      <sheetName val="28 iunie (3)"/>
      <sheetName val="28 iunie (4)"/>
      <sheetName val="iunie_12 (4)"/>
      <sheetName val="iulie_12 "/>
      <sheetName val="august"/>
      <sheetName val="august (2)"/>
      <sheetName val="august (3)"/>
      <sheetName val="septembrie"/>
      <sheetName val="sept_Hot"/>
      <sheetName val="octombrie"/>
      <sheetName val="octombrie (2)"/>
      <sheetName val="octombrie (3)"/>
      <sheetName val="noiembrie"/>
      <sheetName val="noiembrie (2)"/>
      <sheetName val="nov_sedinta"/>
      <sheetName val="noiembrie (3)"/>
      <sheetName val="dec sedinta"/>
      <sheetName val="31.12"/>
      <sheetName val="decembr"/>
      <sheetName val="28 iunie (2)"/>
      <sheetName val="28 iunie"/>
      <sheetName val="mai11 (2)"/>
      <sheetName val="mai11 (3)"/>
      <sheetName val="iun11"/>
      <sheetName val="iun_II2011"/>
      <sheetName val="iun_III2011 "/>
      <sheetName val="iun_IV2011"/>
      <sheetName val="iul_2011"/>
      <sheetName val="iul_2011 (2)"/>
      <sheetName val="iul_2011 (3)"/>
      <sheetName val="aug_2011"/>
      <sheetName val="aug_2011 (2)"/>
      <sheetName val="aug_2011 (3)"/>
      <sheetName val="aug_2011 (4)"/>
      <sheetName val="aug_2011 (5)"/>
      <sheetName val="sept_2011 (1)"/>
      <sheetName val="sept 2011 (7)"/>
      <sheetName val="sept 2011 HCJ"/>
      <sheetName val="oct 2011"/>
      <sheetName val="oct 2011 (2)"/>
      <sheetName val="nov_2011"/>
      <sheetName val="nov_2011_2"/>
      <sheetName val="nov_2011_3"/>
      <sheetName val="dec 2011 HCJ"/>
      <sheetName val="dec 2011 (2)"/>
      <sheetName val="dec 2011 (3)"/>
      <sheetName val="dec 2011 (4)"/>
      <sheetName val="30 sept"/>
      <sheetName val="31 dec"/>
      <sheetName val="presa"/>
      <sheetName val="mai (2)"/>
      <sheetName val="mai (3)"/>
      <sheetName val="mai (4)"/>
      <sheetName val="mai sedinta"/>
      <sheetName val="iunie "/>
      <sheetName val="iunie  (2)"/>
      <sheetName val="iunie  (3)"/>
      <sheetName val="iulie09"/>
      <sheetName val="iulie09 (2)"/>
      <sheetName val="iulie09 (3)"/>
      <sheetName val="august09"/>
      <sheetName val="aug200mii"/>
      <sheetName val="sept"/>
      <sheetName val="sept (2)"/>
      <sheetName val="sept(3)"/>
      <sheetName val="sept(4)"/>
      <sheetName val="oct"/>
      <sheetName val="oct (2)"/>
      <sheetName val="nov"/>
      <sheetName val="nov (2)"/>
      <sheetName val="nov (3)"/>
      <sheetName val="dec"/>
      <sheetName val="dec III"/>
      <sheetName val="dec II"/>
      <sheetName val="total an_2009"/>
      <sheetName val="total an_2007"/>
    </sheetNames>
    <sheetDataSet>
      <sheetData sheetId="0"/>
      <sheetData sheetId="1"/>
      <sheetData sheetId="2"/>
      <sheetData sheetId="3">
        <row r="76">
          <cell r="E76">
            <v>8</v>
          </cell>
        </row>
      </sheetData>
      <sheetData sheetId="4">
        <row r="74">
          <cell r="E74">
            <v>4</v>
          </cell>
        </row>
      </sheetData>
      <sheetData sheetId="5">
        <row r="74">
          <cell r="E74">
            <v>7.5</v>
          </cell>
        </row>
      </sheetData>
      <sheetData sheetId="6">
        <row r="74">
          <cell r="E74">
            <v>40</v>
          </cell>
        </row>
      </sheetData>
      <sheetData sheetId="7">
        <row r="74">
          <cell r="E74">
            <v>8</v>
          </cell>
        </row>
      </sheetData>
      <sheetData sheetId="8">
        <row r="75">
          <cell r="E75">
            <v>28.5</v>
          </cell>
        </row>
      </sheetData>
      <sheetData sheetId="9">
        <row r="75">
          <cell r="E75">
            <v>176</v>
          </cell>
        </row>
        <row r="153">
          <cell r="E153">
            <v>609.15</v>
          </cell>
        </row>
      </sheetData>
      <sheetData sheetId="10">
        <row r="74">
          <cell r="E74">
            <v>9</v>
          </cell>
        </row>
      </sheetData>
      <sheetData sheetId="11">
        <row r="81">
          <cell r="E81">
            <v>24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84"/>
  <sheetViews>
    <sheetView tabSelected="1" workbookViewId="0">
      <selection activeCell="B3" sqref="B3:E83"/>
    </sheetView>
  </sheetViews>
  <sheetFormatPr defaultRowHeight="12.75" x14ac:dyDescent="0.2"/>
  <cols>
    <col min="1" max="1" width="6.140625" customWidth="1"/>
    <col min="2" max="2" width="5.85546875" customWidth="1"/>
    <col min="3" max="3" width="46.7109375" customWidth="1"/>
    <col min="4" max="4" width="62.85546875" customWidth="1"/>
    <col min="5" max="5" width="24.85546875" customWidth="1"/>
    <col min="6" max="6" width="30.85546875" bestFit="1" customWidth="1"/>
  </cols>
  <sheetData>
    <row r="3" spans="2:5" ht="15" x14ac:dyDescent="0.25">
      <c r="B3" s="1" t="s">
        <v>0</v>
      </c>
      <c r="C3" s="2"/>
      <c r="D3" s="3"/>
      <c r="E3" s="4" t="s">
        <v>1</v>
      </c>
    </row>
    <row r="4" spans="2:5" ht="15" x14ac:dyDescent="0.25">
      <c r="B4" s="1"/>
      <c r="C4" s="5"/>
      <c r="D4" s="3"/>
      <c r="E4" s="6" t="s">
        <v>30</v>
      </c>
    </row>
    <row r="5" spans="2:5" ht="14.25" x14ac:dyDescent="0.2">
      <c r="B5" s="3"/>
      <c r="C5" s="2"/>
      <c r="D5" s="3"/>
      <c r="E5" s="3"/>
    </row>
    <row r="6" spans="2:5" ht="14.25" x14ac:dyDescent="0.2">
      <c r="B6" s="3"/>
      <c r="C6" s="2"/>
      <c r="D6" s="3"/>
      <c r="E6" s="3"/>
    </row>
    <row r="7" spans="2:5" ht="15" x14ac:dyDescent="0.25">
      <c r="B7" s="100" t="s">
        <v>2</v>
      </c>
      <c r="C7" s="100"/>
      <c r="D7" s="100"/>
      <c r="E7" s="100"/>
    </row>
    <row r="8" spans="2:5" ht="15" x14ac:dyDescent="0.25">
      <c r="B8" s="100" t="s">
        <v>3</v>
      </c>
      <c r="C8" s="100"/>
      <c r="D8" s="100"/>
      <c r="E8" s="100"/>
    </row>
    <row r="9" spans="2:5" ht="16.5" thickBot="1" x14ac:dyDescent="0.3">
      <c r="B9" s="3"/>
      <c r="C9" s="2"/>
      <c r="D9" s="7"/>
      <c r="E9" s="8" t="s">
        <v>4</v>
      </c>
    </row>
    <row r="10" spans="2:5" ht="15" x14ac:dyDescent="0.25">
      <c r="B10" s="9" t="s">
        <v>5</v>
      </c>
      <c r="C10" s="10" t="s">
        <v>6</v>
      </c>
      <c r="D10" s="11" t="s">
        <v>7</v>
      </c>
      <c r="E10" s="11" t="s">
        <v>8</v>
      </c>
    </row>
    <row r="11" spans="2:5" ht="15.75" thickBot="1" x14ac:dyDescent="0.3">
      <c r="B11" s="12" t="s">
        <v>9</v>
      </c>
      <c r="C11" s="13"/>
      <c r="D11" s="14"/>
      <c r="E11" s="14" t="s">
        <v>10</v>
      </c>
    </row>
    <row r="12" spans="2:5" ht="15" thickBot="1" x14ac:dyDescent="0.25">
      <c r="B12" s="15">
        <v>1</v>
      </c>
      <c r="C12" s="16">
        <v>2</v>
      </c>
      <c r="D12" s="17">
        <v>3</v>
      </c>
      <c r="E12" s="17">
        <v>4</v>
      </c>
    </row>
    <row r="13" spans="2:5" ht="15.75" thickBot="1" x14ac:dyDescent="0.3">
      <c r="B13" s="9" t="s">
        <v>11</v>
      </c>
      <c r="C13" s="101" t="s">
        <v>12</v>
      </c>
      <c r="D13" s="102"/>
      <c r="E13" s="18">
        <f>SUM(E14:E18)</f>
        <v>150</v>
      </c>
    </row>
    <row r="14" spans="2:5" ht="28.5" x14ac:dyDescent="0.2">
      <c r="B14" s="19">
        <v>1</v>
      </c>
      <c r="C14" s="20" t="s">
        <v>13</v>
      </c>
      <c r="D14" s="21" t="s">
        <v>14</v>
      </c>
      <c r="E14" s="22">
        <v>100</v>
      </c>
    </row>
    <row r="15" spans="2:5" ht="29.25" thickBot="1" x14ac:dyDescent="0.25">
      <c r="B15" s="23">
        <v>2</v>
      </c>
      <c r="C15" s="20" t="s">
        <v>15</v>
      </c>
      <c r="D15" s="24" t="s">
        <v>14</v>
      </c>
      <c r="E15" s="25">
        <v>50</v>
      </c>
    </row>
    <row r="16" spans="2:5" ht="15" hidden="1" thickBot="1" x14ac:dyDescent="0.25">
      <c r="B16" s="23">
        <v>3</v>
      </c>
      <c r="C16" s="20"/>
      <c r="D16" s="21"/>
      <c r="E16" s="26"/>
    </row>
    <row r="17" spans="2:5" ht="15" hidden="1" thickBot="1" x14ac:dyDescent="0.25">
      <c r="B17" s="23">
        <v>4</v>
      </c>
      <c r="C17" s="20"/>
      <c r="D17" s="21"/>
      <c r="E17" s="26"/>
    </row>
    <row r="18" spans="2:5" ht="15" hidden="1" thickBot="1" x14ac:dyDescent="0.25">
      <c r="B18" s="23">
        <v>5</v>
      </c>
      <c r="C18" s="20"/>
      <c r="D18" s="27"/>
      <c r="E18" s="28"/>
    </row>
    <row r="19" spans="2:5" ht="15.75" hidden="1" thickBot="1" x14ac:dyDescent="0.3">
      <c r="B19" s="29" t="s">
        <v>16</v>
      </c>
      <c r="C19" s="101" t="s">
        <v>17</v>
      </c>
      <c r="D19" s="102"/>
      <c r="E19" s="30">
        <f>SUM(E20)</f>
        <v>0</v>
      </c>
    </row>
    <row r="20" spans="2:5" ht="15" hidden="1" thickBot="1" x14ac:dyDescent="0.25">
      <c r="B20" s="31">
        <v>1</v>
      </c>
      <c r="C20" s="20"/>
      <c r="D20" s="32"/>
      <c r="E20" s="33"/>
    </row>
    <row r="21" spans="2:5" ht="16.5" hidden="1" thickBot="1" x14ac:dyDescent="0.3">
      <c r="B21" s="34" t="s">
        <v>11</v>
      </c>
      <c r="C21" s="95" t="s">
        <v>18</v>
      </c>
      <c r="D21" s="96"/>
      <c r="E21" s="35">
        <f>E22+E50+E59</f>
        <v>0</v>
      </c>
    </row>
    <row r="22" spans="2:5" ht="15" hidden="1" thickBot="1" x14ac:dyDescent="0.25">
      <c r="B22" s="36" t="s">
        <v>19</v>
      </c>
      <c r="C22" s="93" t="s">
        <v>20</v>
      </c>
      <c r="D22" s="94"/>
      <c r="E22" s="37">
        <f>SUM(E23:E49)</f>
        <v>0</v>
      </c>
    </row>
    <row r="23" spans="2:5" ht="15" hidden="1" thickBot="1" x14ac:dyDescent="0.25">
      <c r="B23" s="38">
        <v>1</v>
      </c>
      <c r="C23" s="39"/>
      <c r="D23" s="40"/>
      <c r="E23" s="41"/>
    </row>
    <row r="24" spans="2:5" ht="15.75" hidden="1" thickBot="1" x14ac:dyDescent="0.25">
      <c r="B24" s="42">
        <f>B23+1</f>
        <v>2</v>
      </c>
      <c r="C24" s="43"/>
      <c r="D24" s="44"/>
      <c r="E24" s="45"/>
    </row>
    <row r="25" spans="2:5" ht="15.75" hidden="1" thickBot="1" x14ac:dyDescent="0.25">
      <c r="B25" s="42">
        <f t="shared" ref="B25:B49" si="0">B24+1</f>
        <v>3</v>
      </c>
      <c r="C25" s="46"/>
      <c r="D25" s="47"/>
      <c r="E25" s="48"/>
    </row>
    <row r="26" spans="2:5" ht="15.75" hidden="1" thickBot="1" x14ac:dyDescent="0.25">
      <c r="B26" s="42">
        <f t="shared" si="0"/>
        <v>4</v>
      </c>
      <c r="C26" s="20"/>
      <c r="D26" s="49"/>
      <c r="E26" s="50"/>
    </row>
    <row r="27" spans="2:5" ht="15.75" hidden="1" thickBot="1" x14ac:dyDescent="0.25">
      <c r="B27" s="42">
        <f t="shared" si="0"/>
        <v>5</v>
      </c>
      <c r="C27" s="20"/>
      <c r="D27" s="51"/>
      <c r="E27" s="50"/>
    </row>
    <row r="28" spans="2:5" ht="15.75" hidden="1" thickBot="1" x14ac:dyDescent="0.25">
      <c r="B28" s="42">
        <f t="shared" si="0"/>
        <v>6</v>
      </c>
      <c r="C28" s="20"/>
      <c r="D28" s="51"/>
      <c r="E28" s="50"/>
    </row>
    <row r="29" spans="2:5" ht="15.75" hidden="1" thickBot="1" x14ac:dyDescent="0.25">
      <c r="B29" s="42">
        <f t="shared" si="0"/>
        <v>7</v>
      </c>
      <c r="C29" s="20"/>
      <c r="D29" s="51"/>
      <c r="E29" s="50"/>
    </row>
    <row r="30" spans="2:5" ht="15.75" hidden="1" thickBot="1" x14ac:dyDescent="0.25">
      <c r="B30" s="42">
        <f t="shared" si="0"/>
        <v>8</v>
      </c>
      <c r="C30" s="20"/>
      <c r="D30" s="51"/>
      <c r="E30" s="52"/>
    </row>
    <row r="31" spans="2:5" ht="15.75" hidden="1" thickBot="1" x14ac:dyDescent="0.25">
      <c r="B31" s="42">
        <f t="shared" si="0"/>
        <v>9</v>
      </c>
      <c r="C31" s="20"/>
      <c r="D31" s="51"/>
      <c r="E31" s="53"/>
    </row>
    <row r="32" spans="2:5" ht="15.75" hidden="1" thickBot="1" x14ac:dyDescent="0.25">
      <c r="B32" s="42">
        <f t="shared" si="0"/>
        <v>10</v>
      </c>
      <c r="C32" s="20"/>
      <c r="D32" s="51"/>
      <c r="E32" s="53"/>
    </row>
    <row r="33" spans="2:5" ht="15.75" hidden="1" thickBot="1" x14ac:dyDescent="0.25">
      <c r="B33" s="42">
        <f t="shared" si="0"/>
        <v>11</v>
      </c>
      <c r="C33" s="20"/>
      <c r="D33" s="51"/>
      <c r="E33" s="53"/>
    </row>
    <row r="34" spans="2:5" ht="15.75" hidden="1" thickBot="1" x14ac:dyDescent="0.25">
      <c r="B34" s="42">
        <f t="shared" si="0"/>
        <v>12</v>
      </c>
      <c r="C34" s="20"/>
      <c r="D34" s="51"/>
      <c r="E34" s="53"/>
    </row>
    <row r="35" spans="2:5" ht="15.75" hidden="1" thickBot="1" x14ac:dyDescent="0.25">
      <c r="B35" s="42">
        <f t="shared" si="0"/>
        <v>13</v>
      </c>
      <c r="C35" s="20"/>
      <c r="D35" s="51"/>
      <c r="E35" s="54"/>
    </row>
    <row r="36" spans="2:5" ht="15.75" hidden="1" thickBot="1" x14ac:dyDescent="0.25">
      <c r="B36" s="42">
        <f t="shared" si="0"/>
        <v>14</v>
      </c>
      <c r="C36" s="20"/>
      <c r="D36" s="51"/>
      <c r="E36" s="55"/>
    </row>
    <row r="37" spans="2:5" ht="15.75" hidden="1" thickBot="1" x14ac:dyDescent="0.25">
      <c r="B37" s="42">
        <f t="shared" si="0"/>
        <v>15</v>
      </c>
      <c r="C37" s="20"/>
      <c r="D37" s="51"/>
      <c r="E37" s="56"/>
    </row>
    <row r="38" spans="2:5" ht="15.75" hidden="1" thickBot="1" x14ac:dyDescent="0.25">
      <c r="B38" s="42">
        <f t="shared" si="0"/>
        <v>16</v>
      </c>
      <c r="C38" s="20"/>
      <c r="D38" s="51"/>
      <c r="E38" s="56"/>
    </row>
    <row r="39" spans="2:5" ht="15.75" hidden="1" thickBot="1" x14ac:dyDescent="0.25">
      <c r="B39" s="42">
        <f t="shared" si="0"/>
        <v>17</v>
      </c>
      <c r="C39" s="20"/>
      <c r="D39" s="51"/>
      <c r="E39" s="56"/>
    </row>
    <row r="40" spans="2:5" ht="15.75" hidden="1" thickBot="1" x14ac:dyDescent="0.25">
      <c r="B40" s="42">
        <f t="shared" si="0"/>
        <v>18</v>
      </c>
      <c r="C40" s="20"/>
      <c r="D40" s="51"/>
      <c r="E40" s="56"/>
    </row>
    <row r="41" spans="2:5" ht="15.75" hidden="1" thickBot="1" x14ac:dyDescent="0.25">
      <c r="B41" s="42">
        <f t="shared" si="0"/>
        <v>19</v>
      </c>
      <c r="C41" s="20"/>
      <c r="D41" s="51"/>
      <c r="E41" s="56"/>
    </row>
    <row r="42" spans="2:5" ht="15.75" hidden="1" thickBot="1" x14ac:dyDescent="0.25">
      <c r="B42" s="42">
        <f t="shared" si="0"/>
        <v>20</v>
      </c>
      <c r="C42" s="20"/>
      <c r="D42" s="51"/>
      <c r="E42" s="56"/>
    </row>
    <row r="43" spans="2:5" ht="15.75" hidden="1" thickBot="1" x14ac:dyDescent="0.25">
      <c r="B43" s="42">
        <f t="shared" si="0"/>
        <v>21</v>
      </c>
      <c r="C43" s="20"/>
      <c r="D43" s="51"/>
      <c r="E43" s="56"/>
    </row>
    <row r="44" spans="2:5" ht="15.75" hidden="1" thickBot="1" x14ac:dyDescent="0.25">
      <c r="B44" s="42">
        <f t="shared" si="0"/>
        <v>22</v>
      </c>
      <c r="C44" s="20"/>
      <c r="D44" s="51"/>
      <c r="E44" s="57"/>
    </row>
    <row r="45" spans="2:5" ht="15.75" hidden="1" thickBot="1" x14ac:dyDescent="0.25">
      <c r="B45" s="42">
        <f t="shared" si="0"/>
        <v>23</v>
      </c>
      <c r="C45" s="20"/>
      <c r="D45" s="51"/>
      <c r="E45" s="57"/>
    </row>
    <row r="46" spans="2:5" ht="15.75" hidden="1" thickBot="1" x14ac:dyDescent="0.25">
      <c r="B46" s="42">
        <f t="shared" si="0"/>
        <v>24</v>
      </c>
      <c r="C46" s="20"/>
      <c r="D46" s="51"/>
      <c r="E46" s="57"/>
    </row>
    <row r="47" spans="2:5" ht="15.75" hidden="1" thickBot="1" x14ac:dyDescent="0.25">
      <c r="B47" s="42">
        <f t="shared" si="0"/>
        <v>25</v>
      </c>
      <c r="C47" s="20"/>
      <c r="D47" s="51"/>
      <c r="E47" s="57"/>
    </row>
    <row r="48" spans="2:5" ht="15.75" hidden="1" thickBot="1" x14ac:dyDescent="0.25">
      <c r="B48" s="42">
        <f t="shared" si="0"/>
        <v>26</v>
      </c>
      <c r="C48" s="20"/>
      <c r="D48" s="51"/>
      <c r="E48" s="57"/>
    </row>
    <row r="49" spans="2:5" ht="15.75" hidden="1" thickBot="1" x14ac:dyDescent="0.25">
      <c r="B49" s="58">
        <f t="shared" si="0"/>
        <v>27</v>
      </c>
      <c r="C49" s="59"/>
      <c r="D49" s="60"/>
      <c r="E49" s="61"/>
    </row>
    <row r="50" spans="2:5" ht="15" hidden="1" thickBot="1" x14ac:dyDescent="0.25">
      <c r="B50" s="62" t="s">
        <v>21</v>
      </c>
      <c r="C50" s="93" t="s">
        <v>22</v>
      </c>
      <c r="D50" s="94"/>
      <c r="E50" s="37">
        <f>SUM(E51:E58)</f>
        <v>0</v>
      </c>
    </row>
    <row r="51" spans="2:5" ht="15" hidden="1" thickBot="1" x14ac:dyDescent="0.25">
      <c r="B51" s="38">
        <v>1</v>
      </c>
      <c r="C51" s="20"/>
      <c r="D51" s="63"/>
      <c r="E51" s="64"/>
    </row>
    <row r="52" spans="2:5" ht="15" hidden="1" thickBot="1" x14ac:dyDescent="0.25">
      <c r="B52" s="65">
        <f>B51+1</f>
        <v>2</v>
      </c>
      <c r="C52" s="66"/>
      <c r="D52" s="63"/>
      <c r="E52" s="25"/>
    </row>
    <row r="53" spans="2:5" ht="15" hidden="1" thickBot="1" x14ac:dyDescent="0.25">
      <c r="B53" s="65">
        <f t="shared" ref="B53:B58" si="1">B52+1</f>
        <v>3</v>
      </c>
      <c r="C53" s="66"/>
      <c r="D53" s="63"/>
      <c r="E53" s="25"/>
    </row>
    <row r="54" spans="2:5" ht="15" hidden="1" thickBot="1" x14ac:dyDescent="0.25">
      <c r="B54" s="65">
        <f t="shared" si="1"/>
        <v>4</v>
      </c>
      <c r="C54" s="66"/>
      <c r="D54" s="63"/>
      <c r="E54" s="25"/>
    </row>
    <row r="55" spans="2:5" ht="15" hidden="1" thickBot="1" x14ac:dyDescent="0.25">
      <c r="B55" s="65">
        <f t="shared" si="1"/>
        <v>5</v>
      </c>
      <c r="C55" s="66"/>
      <c r="D55" s="63"/>
      <c r="E55" s="25"/>
    </row>
    <row r="56" spans="2:5" ht="15" hidden="1" thickBot="1" x14ac:dyDescent="0.25">
      <c r="B56" s="65">
        <f t="shared" si="1"/>
        <v>6</v>
      </c>
      <c r="C56" s="66"/>
      <c r="D56" s="67"/>
      <c r="E56" s="25"/>
    </row>
    <row r="57" spans="2:5" ht="15" hidden="1" thickBot="1" x14ac:dyDescent="0.25">
      <c r="B57" s="65">
        <f t="shared" si="1"/>
        <v>7</v>
      </c>
      <c r="C57" s="66"/>
      <c r="D57" s="63"/>
      <c r="E57" s="25"/>
    </row>
    <row r="58" spans="2:5" ht="15" hidden="1" thickBot="1" x14ac:dyDescent="0.25">
      <c r="B58" s="65">
        <f t="shared" si="1"/>
        <v>8</v>
      </c>
      <c r="C58" s="68"/>
      <c r="D58" s="69"/>
      <c r="E58" s="70"/>
    </row>
    <row r="59" spans="2:5" ht="15" hidden="1" thickBot="1" x14ac:dyDescent="0.25">
      <c r="B59" s="71" t="s">
        <v>23</v>
      </c>
      <c r="C59" s="93" t="s">
        <v>24</v>
      </c>
      <c r="D59" s="94"/>
      <c r="E59" s="72">
        <f>SUM(E60:E65)</f>
        <v>0</v>
      </c>
    </row>
    <row r="60" spans="2:5" ht="15" hidden="1" thickBot="1" x14ac:dyDescent="0.25">
      <c r="B60" s="73">
        <v>1</v>
      </c>
      <c r="C60" s="74"/>
      <c r="D60" s="75"/>
      <c r="E60" s="64"/>
    </row>
    <row r="61" spans="2:5" ht="15" hidden="1" thickBot="1" x14ac:dyDescent="0.25">
      <c r="B61" s="65">
        <f>B60+1</f>
        <v>2</v>
      </c>
      <c r="C61" s="20"/>
      <c r="D61" s="51"/>
      <c r="E61" s="25"/>
    </row>
    <row r="62" spans="2:5" ht="15" hidden="1" thickBot="1" x14ac:dyDescent="0.25">
      <c r="B62" s="65">
        <f>B61+1</f>
        <v>3</v>
      </c>
      <c r="C62" s="20"/>
      <c r="D62" s="51"/>
      <c r="E62" s="76"/>
    </row>
    <row r="63" spans="2:5" ht="15" hidden="1" thickBot="1" x14ac:dyDescent="0.25">
      <c r="B63" s="65">
        <f>B62+1</f>
        <v>4</v>
      </c>
      <c r="C63" s="20"/>
      <c r="D63" s="51"/>
      <c r="E63" s="25"/>
    </row>
    <row r="64" spans="2:5" ht="15" hidden="1" thickBot="1" x14ac:dyDescent="0.25">
      <c r="B64" s="65">
        <f>B63+1</f>
        <v>5</v>
      </c>
      <c r="C64" s="20"/>
      <c r="D64" s="51"/>
      <c r="E64" s="25"/>
    </row>
    <row r="65" spans="2:5" ht="15" hidden="1" thickBot="1" x14ac:dyDescent="0.25">
      <c r="B65" s="77"/>
      <c r="C65" s="59"/>
      <c r="D65" s="60"/>
      <c r="E65" s="61"/>
    </row>
    <row r="66" spans="2:5" ht="16.5" hidden="1" thickBot="1" x14ac:dyDescent="0.3">
      <c r="B66" s="34" t="s">
        <v>16</v>
      </c>
      <c r="C66" s="95" t="s">
        <v>25</v>
      </c>
      <c r="D66" s="96"/>
      <c r="E66" s="78">
        <f>SUM(E67:E74)</f>
        <v>0</v>
      </c>
    </row>
    <row r="67" spans="2:5" ht="15" hidden="1" thickBot="1" x14ac:dyDescent="0.25">
      <c r="B67" s="79">
        <v>1</v>
      </c>
      <c r="C67" s="20"/>
      <c r="D67" s="51"/>
      <c r="E67" s="64"/>
    </row>
    <row r="68" spans="2:5" ht="15" hidden="1" thickBot="1" x14ac:dyDescent="0.25">
      <c r="B68" s="80">
        <v>2</v>
      </c>
      <c r="C68" s="20"/>
      <c r="D68" s="51"/>
      <c r="E68" s="81"/>
    </row>
    <row r="69" spans="2:5" ht="15" hidden="1" thickBot="1" x14ac:dyDescent="0.25">
      <c r="B69" s="80">
        <v>3</v>
      </c>
      <c r="C69" s="20"/>
      <c r="D69" s="49"/>
      <c r="E69" s="81"/>
    </row>
    <row r="70" spans="2:5" ht="15" hidden="1" thickBot="1" x14ac:dyDescent="0.25">
      <c r="B70" s="80">
        <v>4</v>
      </c>
      <c r="C70" s="20"/>
      <c r="D70" s="49"/>
      <c r="E70" s="81"/>
    </row>
    <row r="71" spans="2:5" ht="15" hidden="1" thickBot="1" x14ac:dyDescent="0.25">
      <c r="B71" s="80">
        <v>5</v>
      </c>
      <c r="C71" s="20"/>
      <c r="D71" s="49"/>
      <c r="E71" s="81"/>
    </row>
    <row r="72" spans="2:5" ht="15" hidden="1" thickBot="1" x14ac:dyDescent="0.25">
      <c r="B72" s="80">
        <v>6</v>
      </c>
      <c r="C72" s="20"/>
      <c r="D72" s="49"/>
      <c r="E72" s="81"/>
    </row>
    <row r="73" spans="2:5" ht="15" hidden="1" thickBot="1" x14ac:dyDescent="0.25">
      <c r="B73" s="82">
        <v>7</v>
      </c>
      <c r="C73" s="83"/>
      <c r="D73" s="49"/>
      <c r="E73" s="84"/>
    </row>
    <row r="74" spans="2:5" ht="15" hidden="1" thickBot="1" x14ac:dyDescent="0.25">
      <c r="B74" s="85">
        <v>8</v>
      </c>
      <c r="C74" s="59"/>
      <c r="D74" s="86"/>
      <c r="E74" s="87"/>
    </row>
    <row r="75" spans="2:5" ht="16.5" hidden="1" thickBot="1" x14ac:dyDescent="0.3">
      <c r="B75" s="88" t="s">
        <v>26</v>
      </c>
      <c r="C75" s="95" t="s">
        <v>27</v>
      </c>
      <c r="D75" s="96"/>
      <c r="E75" s="78">
        <f>E76</f>
        <v>0</v>
      </c>
    </row>
    <row r="76" spans="2:5" ht="15" hidden="1" thickBot="1" x14ac:dyDescent="0.25">
      <c r="B76" s="31">
        <v>1</v>
      </c>
      <c r="C76" s="89"/>
      <c r="D76" s="90"/>
      <c r="E76" s="91"/>
    </row>
    <row r="77" spans="2:5" ht="16.5" thickBot="1" x14ac:dyDescent="0.3">
      <c r="B77" s="97" t="s">
        <v>28</v>
      </c>
      <c r="C77" s="98"/>
      <c r="D77" s="99"/>
      <c r="E77" s="92">
        <f>E21+E66+E75+E13</f>
        <v>150</v>
      </c>
    </row>
    <row r="80" spans="2:5" ht="15" x14ac:dyDescent="0.2">
      <c r="D80" s="105"/>
    </row>
    <row r="81" spans="4:7" ht="15.75" x14ac:dyDescent="0.25">
      <c r="D81" s="106" t="s">
        <v>31</v>
      </c>
      <c r="F81" s="103">
        <f>'[1]febr 1 '!E76+'[1]febr 2'!E74+'[1]FEBR 3'!E74+'[1]martie 1 hot'!E74+'[1]martie 2'!E74+[1]aprilie!E75+'[1]aprilie sed'!E153+'[1]aprilie sed'!E75+'[1]aprilie Disp'!E74+'[1]lipsa cea cu 24 mii'!E81</f>
        <v>914.15</v>
      </c>
      <c r="G81" s="103">
        <f>1300-F81</f>
        <v>385.85</v>
      </c>
    </row>
    <row r="82" spans="4:7" ht="15" x14ac:dyDescent="0.2">
      <c r="D82" s="107" t="s">
        <v>32</v>
      </c>
      <c r="F82" s="103">
        <f>F81+E77</f>
        <v>1064.1500000000001</v>
      </c>
      <c r="G82" s="104" t="s">
        <v>29</v>
      </c>
    </row>
    <row r="83" spans="4:7" ht="15" x14ac:dyDescent="0.2">
      <c r="D83" s="107"/>
      <c r="F83" s="103">
        <f>1300-F82</f>
        <v>235.84999999999991</v>
      </c>
      <c r="G83" s="104"/>
    </row>
    <row r="84" spans="4:7" x14ac:dyDescent="0.2">
      <c r="F84" s="104"/>
      <c r="G84" s="104"/>
    </row>
  </sheetData>
  <mergeCells count="11">
    <mergeCell ref="C22:D22"/>
    <mergeCell ref="B7:E7"/>
    <mergeCell ref="B8:E8"/>
    <mergeCell ref="C13:D13"/>
    <mergeCell ref="C19:D19"/>
    <mergeCell ref="C21:D21"/>
    <mergeCell ref="C50:D50"/>
    <mergeCell ref="C59:D59"/>
    <mergeCell ref="C66:D66"/>
    <mergeCell ref="C75:D75"/>
    <mergeCell ref="B77:D77"/>
  </mergeCells>
  <pageMargins left="0.55118110236220474" right="0.55118110236220474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IUNIE SED</vt:lpstr>
      <vt:lpstr>'IUNIE SED'!Print_Area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Monica Ardelean</cp:lastModifiedBy>
  <cp:lastPrinted>2016-06-30T05:35:27Z</cp:lastPrinted>
  <dcterms:created xsi:type="dcterms:W3CDTF">2016-06-29T10:21:02Z</dcterms:created>
  <dcterms:modified xsi:type="dcterms:W3CDTF">2016-06-30T05:35:29Z</dcterms:modified>
</cp:coreProperties>
</file>